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115" windowHeight="12840" activeTab="3"/>
  </bookViews>
  <sheets>
    <sheet name="Patch" sheetId="1" r:id="rId1"/>
    <sheet name="TONE 1" sheetId="2" r:id="rId2"/>
    <sheet name="TONE 2" sheetId="4" r:id="rId3"/>
    <sheet name="TONE 3" sheetId="5" r:id="rId4"/>
    <sheet name="FX" sheetId="6" r:id="rId5"/>
  </sheets>
  <calcPr calcId="125725"/>
</workbook>
</file>

<file path=xl/calcChain.xml><?xml version="1.0" encoding="utf-8"?>
<calcChain xmlns="http://schemas.openxmlformats.org/spreadsheetml/2006/main">
  <c r="C46" i="5"/>
  <c r="C45"/>
  <c r="C44"/>
  <c r="C43"/>
  <c r="C40"/>
  <c r="C38"/>
  <c r="C37"/>
  <c r="C36"/>
  <c r="C35"/>
  <c r="C33"/>
  <c r="C30"/>
  <c r="C28"/>
  <c r="C27"/>
  <c r="C26"/>
  <c r="C25"/>
  <c r="C24"/>
  <c r="C23"/>
  <c r="C22"/>
  <c r="C21"/>
  <c r="C20"/>
  <c r="C19"/>
  <c r="C18"/>
  <c r="C17"/>
  <c r="C16"/>
  <c r="C15"/>
  <c r="C14"/>
  <c r="C13"/>
  <c r="C10"/>
  <c r="C9"/>
  <c r="C8"/>
  <c r="C7"/>
  <c r="C6"/>
  <c r="C5"/>
  <c r="C4"/>
  <c r="C46" i="4"/>
  <c r="C45"/>
  <c r="C44"/>
  <c r="C43"/>
  <c r="C40"/>
  <c r="C38"/>
  <c r="C37"/>
  <c r="C36"/>
  <c r="C35"/>
  <c r="C33"/>
  <c r="C30"/>
  <c r="C28"/>
  <c r="C27"/>
  <c r="C26"/>
  <c r="C25"/>
  <c r="C24"/>
  <c r="C23"/>
  <c r="C22"/>
  <c r="C21"/>
  <c r="C20"/>
  <c r="C19"/>
  <c r="C18"/>
  <c r="C17"/>
  <c r="C16"/>
  <c r="C15"/>
  <c r="C14"/>
  <c r="C13"/>
  <c r="C10"/>
  <c r="C9"/>
  <c r="C8"/>
  <c r="C7"/>
  <c r="C6"/>
  <c r="C5"/>
  <c r="C4"/>
  <c r="C46" i="2"/>
  <c r="C45"/>
  <c r="C44"/>
  <c r="C43"/>
  <c r="C38"/>
  <c r="C37"/>
  <c r="C36"/>
  <c r="C35"/>
  <c r="C21"/>
  <c r="C14"/>
  <c r="C10"/>
  <c r="C5"/>
  <c r="C4"/>
  <c r="C40"/>
  <c r="C33"/>
  <c r="C30"/>
  <c r="C6"/>
  <c r="C7"/>
  <c r="C8"/>
  <c r="C9"/>
  <c r="C15"/>
  <c r="C16"/>
  <c r="C17"/>
  <c r="C18"/>
  <c r="C19"/>
  <c r="C20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<sst xmlns="http://schemas.openxmlformats.org/spreadsheetml/2006/main" count="227" uniqueCount="106">
  <si>
    <t>Patch Name:</t>
  </si>
  <si>
    <t xml:space="preserve">Patch level: </t>
  </si>
  <si>
    <t xml:space="preserve">Patch tempo: </t>
  </si>
  <si>
    <t xml:space="preserve">Arpeggio switch: </t>
  </si>
  <si>
    <t xml:space="preserve">Portamento switch: </t>
  </si>
  <si>
    <t xml:space="preserve">Portamento time: </t>
  </si>
  <si>
    <t xml:space="preserve">Mono switch: </t>
  </si>
  <si>
    <t xml:space="preserve">Octave shift: </t>
  </si>
  <si>
    <t xml:space="preserve">Pitch bend range up: </t>
  </si>
  <si>
    <t xml:space="preserve">Pitch bend range down: </t>
  </si>
  <si>
    <t xml:space="preserve">Tone 1 switch: </t>
  </si>
  <si>
    <t xml:space="preserve">Tone 1 select: </t>
  </si>
  <si>
    <t xml:space="preserve">Tone 2 switch: </t>
  </si>
  <si>
    <t xml:space="preserve">Tone 2 select: </t>
  </si>
  <si>
    <t xml:space="preserve">Tone 3 switch: </t>
  </si>
  <si>
    <t xml:space="preserve">Tone 3 select: </t>
  </si>
  <si>
    <t xml:space="preserve">SYNC/RING select: </t>
  </si>
  <si>
    <t xml:space="preserve">Effects master switch: </t>
  </si>
  <si>
    <t xml:space="preserve">Delay tempo sync switch: </t>
  </si>
  <si>
    <t xml:space="preserve">Low boost switch: </t>
  </si>
  <si>
    <t xml:space="preserve">D-Beam assign: </t>
  </si>
  <si>
    <t xml:space="preserve">D-Beam polarity: </t>
  </si>
  <si>
    <t xml:space="preserve">Effects distortion select: </t>
  </si>
  <si>
    <t xml:space="preserve">Effects flanger select: </t>
  </si>
  <si>
    <t xml:space="preserve">Effects delay select: </t>
  </si>
  <si>
    <t xml:space="preserve">Effects reverb select: </t>
  </si>
  <si>
    <t>OFF</t>
  </si>
  <si>
    <t>NORMAL</t>
  </si>
  <si>
    <t>A</t>
  </si>
  <si>
    <t>LPF</t>
  </si>
  <si>
    <t xml:space="preserve">Filter slope: </t>
  </si>
  <si>
    <t>MINUS_12_DB</t>
  </si>
  <si>
    <t>TRI</t>
  </si>
  <si>
    <t>_1_16TH</t>
  </si>
  <si>
    <t xml:space="preserve">OSC pitch: </t>
  </si>
  <si>
    <t xml:space="preserve">OSC detune: </t>
  </si>
  <si>
    <t xml:space="preserve">OSC pulse width mod depth: </t>
  </si>
  <si>
    <t xml:space="preserve">OSC pulse width: </t>
  </si>
  <si>
    <t xml:space="preserve">OSC pitch env attack time: </t>
  </si>
  <si>
    <t xml:space="preserve">OSC pitch env decay: </t>
  </si>
  <si>
    <t xml:space="preserve">OSC pitch env depth: </t>
  </si>
  <si>
    <t xml:space="preserve">Filter mode: </t>
  </si>
  <si>
    <t xml:space="preserve">Filter cutoff: </t>
  </si>
  <si>
    <t xml:space="preserve">Filter cutoff keyfollow: </t>
  </si>
  <si>
    <t xml:space="preserve">Filter env velocity sens: </t>
  </si>
  <si>
    <t xml:space="preserve">Filter resonance: </t>
  </si>
  <si>
    <t xml:space="preserve">Filter env attack time: </t>
  </si>
  <si>
    <t xml:space="preserve">Filter env decay time: </t>
  </si>
  <si>
    <t xml:space="preserve">Filter env sustain level: </t>
  </si>
  <si>
    <t xml:space="preserve">Filter env release time: </t>
  </si>
  <si>
    <t xml:space="preserve">Filter env depth: </t>
  </si>
  <si>
    <t xml:space="preserve">Amp level: </t>
  </si>
  <si>
    <t xml:space="preserve">Amp level velocity sens: </t>
  </si>
  <si>
    <t xml:space="preserve">Amp env attack time: </t>
  </si>
  <si>
    <t xml:space="preserve">Amp env decay time: </t>
  </si>
  <si>
    <t xml:space="preserve">Amp env sustain level: </t>
  </si>
  <si>
    <t xml:space="preserve">Amp env release time: </t>
  </si>
  <si>
    <t xml:space="preserve">Amp pan: </t>
  </si>
  <si>
    <t xml:space="preserve">LFO shape: </t>
  </si>
  <si>
    <t xml:space="preserve">LFO rate: </t>
  </si>
  <si>
    <t xml:space="preserve">LFO tempo sync switch: </t>
  </si>
  <si>
    <t xml:space="preserve">LFO tempo sync note: </t>
  </si>
  <si>
    <t xml:space="preserve">LFO fade time: </t>
  </si>
  <si>
    <t xml:space="preserve">LFO key trigger: </t>
  </si>
  <si>
    <t xml:space="preserve">LFO pitch depth: </t>
  </si>
  <si>
    <t xml:space="preserve">LFO filter depth: </t>
  </si>
  <si>
    <t xml:space="preserve">LFO amp depth: </t>
  </si>
  <si>
    <t xml:space="preserve">LFO pan depth: </t>
  </si>
  <si>
    <t xml:space="preserve">Modulation LFO shape: </t>
  </si>
  <si>
    <t xml:space="preserve">Modulation LFO rate: </t>
  </si>
  <si>
    <t xml:space="preserve">Modulation LFO tempo sync switch: </t>
  </si>
  <si>
    <t xml:space="preserve">Modulation LFO tempo sync note: </t>
  </si>
  <si>
    <t xml:space="preserve">Modulation LFO pitch depth: </t>
  </si>
  <si>
    <t xml:space="preserve">Modulation LFO filter depth: </t>
  </si>
  <si>
    <t xml:space="preserve">Modulation LFO amp depth: </t>
  </si>
  <si>
    <t xml:space="preserve">Modulation LFO pan depth: </t>
  </si>
  <si>
    <t xml:space="preserve">OSC wave: </t>
  </si>
  <si>
    <t xml:space="preserve">OSC wave variation: </t>
  </si>
  <si>
    <t>TONE 1</t>
  </si>
  <si>
    <t>TONE 2</t>
  </si>
  <si>
    <t>TONE 3</t>
  </si>
  <si>
    <t>Distortion Type:</t>
  </si>
  <si>
    <t>Flanger Type:</t>
  </si>
  <si>
    <t>Delay Type:</t>
  </si>
  <si>
    <t>Reverb Type:</t>
  </si>
  <si>
    <t>Arpeggio Type:</t>
  </si>
  <si>
    <t>Percentage</t>
  </si>
  <si>
    <t>SUPER_SAW</t>
  </si>
  <si>
    <t>Dragon</t>
  </si>
  <si>
    <t>FILTER_ENV_MOD</t>
  </si>
  <si>
    <t>PHASER</t>
  </si>
  <si>
    <t>PANNING</t>
  </si>
  <si>
    <t>ON</t>
  </si>
  <si>
    <t>HPF</t>
  </si>
  <si>
    <t>Type:</t>
  </si>
  <si>
    <t>Params</t>
  </si>
  <si>
    <t>PANNING_DELAY</t>
  </si>
  <si>
    <t>REVERB</t>
  </si>
  <si>
    <t>Level</t>
  </si>
  <si>
    <t>CNTRL 1</t>
  </si>
  <si>
    <t>CNTRL 2</t>
  </si>
  <si>
    <t>CNTRL 3</t>
  </si>
  <si>
    <t>PW_SQR</t>
  </si>
  <si>
    <t>B</t>
  </si>
  <si>
    <t>Red</t>
  </si>
  <si>
    <t>S_AND_H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</si>
</sst>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applyFill="1" applyBorder="1"/>
    <xf numFmtId="9" fontId="0" fillId="0" borderId="0" xfId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B32" sqref="B32"/>
    </sheetView>
  </sheetViews>
  <sheetFormatPr defaultRowHeight="15"/>
  <cols>
    <col min="1" max="1" width="24.140625" bestFit="1" customWidth="1"/>
    <col min="2" max="2" width="17.42578125" style="1" customWidth="1"/>
  </cols>
  <sheetData>
    <row r="1" spans="1:2">
      <c r="A1" s="2" t="s">
        <v>0</v>
      </c>
      <c r="B1" s="3" t="s">
        <v>88</v>
      </c>
    </row>
    <row r="2" spans="1:2">
      <c r="A2" t="s">
        <v>1</v>
      </c>
      <c r="B2" s="1">
        <v>127</v>
      </c>
    </row>
    <row r="3" spans="1:2">
      <c r="A3" t="s">
        <v>2</v>
      </c>
      <c r="B3" s="1">
        <v>120</v>
      </c>
    </row>
    <row r="4" spans="1:2">
      <c r="A4" t="s">
        <v>3</v>
      </c>
      <c r="B4" s="1" t="b">
        <v>0</v>
      </c>
    </row>
    <row r="5" spans="1:2">
      <c r="A5" t="s">
        <v>4</v>
      </c>
      <c r="B5" s="1" t="b">
        <v>0</v>
      </c>
    </row>
    <row r="6" spans="1:2">
      <c r="A6" t="s">
        <v>5</v>
      </c>
      <c r="B6" s="1">
        <v>20</v>
      </c>
    </row>
    <row r="7" spans="1:2">
      <c r="A7" t="s">
        <v>6</v>
      </c>
      <c r="B7" s="1" t="b">
        <v>0</v>
      </c>
    </row>
    <row r="8" spans="1:2">
      <c r="A8" t="s">
        <v>7</v>
      </c>
      <c r="B8" s="1">
        <v>0</v>
      </c>
    </row>
    <row r="9" spans="1:2">
      <c r="A9" t="s">
        <v>8</v>
      </c>
      <c r="B9" s="1">
        <v>2</v>
      </c>
    </row>
    <row r="10" spans="1:2">
      <c r="A10" s="6" t="s">
        <v>9</v>
      </c>
      <c r="B10" s="7">
        <v>2</v>
      </c>
    </row>
    <row r="11" spans="1:2">
      <c r="A11" t="s">
        <v>10</v>
      </c>
      <c r="B11" s="1" t="b">
        <v>1</v>
      </c>
    </row>
    <row r="12" spans="1:2">
      <c r="A12" t="s">
        <v>11</v>
      </c>
      <c r="B12" s="1" t="b">
        <v>1</v>
      </c>
    </row>
    <row r="13" spans="1:2">
      <c r="A13" t="s">
        <v>12</v>
      </c>
      <c r="B13" s="1" t="b">
        <v>0</v>
      </c>
    </row>
    <row r="14" spans="1:2">
      <c r="A14" t="s">
        <v>13</v>
      </c>
      <c r="B14" s="1" t="b">
        <v>0</v>
      </c>
    </row>
    <row r="15" spans="1:2">
      <c r="A15" t="s">
        <v>14</v>
      </c>
      <c r="B15" s="1" t="b">
        <v>0</v>
      </c>
    </row>
    <row r="16" spans="1:2">
      <c r="A16" s="6" t="s">
        <v>15</v>
      </c>
      <c r="B16" s="1" t="b">
        <v>0</v>
      </c>
    </row>
    <row r="17" spans="1:2">
      <c r="A17" t="s">
        <v>16</v>
      </c>
      <c r="B17" s="1" t="s">
        <v>26</v>
      </c>
    </row>
    <row r="18" spans="1:2">
      <c r="A18" t="s">
        <v>17</v>
      </c>
      <c r="B18" s="1" t="b">
        <v>1</v>
      </c>
    </row>
    <row r="19" spans="1:2">
      <c r="A19" t="s">
        <v>18</v>
      </c>
      <c r="B19" s="1" t="b">
        <v>1</v>
      </c>
    </row>
    <row r="20" spans="1:2">
      <c r="A20" t="s">
        <v>19</v>
      </c>
      <c r="B20" s="1" t="b">
        <v>0</v>
      </c>
    </row>
    <row r="21" spans="1:2">
      <c r="A21" t="s">
        <v>20</v>
      </c>
      <c r="B21" s="1" t="s">
        <v>89</v>
      </c>
    </row>
    <row r="22" spans="1:2">
      <c r="A22" s="6" t="s">
        <v>21</v>
      </c>
      <c r="B22" s="7" t="s">
        <v>27</v>
      </c>
    </row>
    <row r="23" spans="1:2">
      <c r="A23" t="s">
        <v>22</v>
      </c>
      <c r="B23" s="1" t="b">
        <v>0</v>
      </c>
    </row>
    <row r="24" spans="1:2">
      <c r="A24" t="s">
        <v>23</v>
      </c>
      <c r="B24" s="1" t="b">
        <v>1</v>
      </c>
    </row>
    <row r="25" spans="1:2">
      <c r="A25" t="s">
        <v>24</v>
      </c>
      <c r="B25" s="1" t="b">
        <v>0</v>
      </c>
    </row>
    <row r="26" spans="1:2">
      <c r="A26" s="6" t="s">
        <v>25</v>
      </c>
      <c r="B26" s="7" t="b">
        <v>0</v>
      </c>
    </row>
    <row r="27" spans="1:2">
      <c r="A27" s="12" t="s">
        <v>81</v>
      </c>
      <c r="B27" s="1" t="s">
        <v>26</v>
      </c>
    </row>
    <row r="28" spans="1:2">
      <c r="A28" s="12" t="s">
        <v>82</v>
      </c>
      <c r="B28" s="1" t="s">
        <v>90</v>
      </c>
    </row>
    <row r="29" spans="1:2">
      <c r="A29" s="12" t="s">
        <v>83</v>
      </c>
      <c r="B29" s="1" t="s">
        <v>91</v>
      </c>
    </row>
    <row r="30" spans="1:2">
      <c r="A30" s="12" t="s">
        <v>84</v>
      </c>
      <c r="B30" s="1" t="s">
        <v>92</v>
      </c>
    </row>
    <row r="31" spans="1:2">
      <c r="A31" s="12" t="s">
        <v>85</v>
      </c>
      <c r="B31" s="1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B44" sqref="B44"/>
    </sheetView>
  </sheetViews>
  <sheetFormatPr defaultRowHeight="15"/>
  <cols>
    <col min="1" max="1" width="39.42578125" bestFit="1" customWidth="1"/>
    <col min="2" max="2" width="16.28515625" style="1" customWidth="1"/>
    <col min="3" max="3" width="13.42578125" customWidth="1"/>
  </cols>
  <sheetData>
    <row r="1" spans="1:3">
      <c r="A1" s="10" t="s">
        <v>78</v>
      </c>
      <c r="C1" s="11" t="s">
        <v>86</v>
      </c>
    </row>
    <row r="2" spans="1:3" s="4" customFormat="1" ht="15.75">
      <c r="A2" s="4" t="s">
        <v>76</v>
      </c>
      <c r="B2" s="5" t="s">
        <v>87</v>
      </c>
    </row>
    <row r="3" spans="1:3" s="2" customFormat="1">
      <c r="A3" s="8" t="s">
        <v>77</v>
      </c>
      <c r="B3" s="9" t="s">
        <v>28</v>
      </c>
    </row>
    <row r="4" spans="1:3">
      <c r="A4" t="s">
        <v>34</v>
      </c>
      <c r="B4" s="1">
        <v>19</v>
      </c>
      <c r="C4" s="13">
        <f>B4/24</f>
        <v>0.79166666666666663</v>
      </c>
    </row>
    <row r="5" spans="1:3">
      <c r="A5" t="s">
        <v>35</v>
      </c>
      <c r="B5" s="1">
        <v>0</v>
      </c>
      <c r="C5" s="13">
        <f>B5/50</f>
        <v>0</v>
      </c>
    </row>
    <row r="6" spans="1:3">
      <c r="A6" t="s">
        <v>36</v>
      </c>
      <c r="B6" s="1">
        <v>0</v>
      </c>
      <c r="C6" s="13">
        <f t="shared" ref="C6:C9" si="0">B6/127</f>
        <v>0</v>
      </c>
    </row>
    <row r="7" spans="1:3">
      <c r="A7" t="s">
        <v>37</v>
      </c>
      <c r="B7" s="1">
        <v>0</v>
      </c>
      <c r="C7" s="13">
        <f t="shared" si="0"/>
        <v>0</v>
      </c>
    </row>
    <row r="8" spans="1:3">
      <c r="A8" t="s">
        <v>38</v>
      </c>
      <c r="B8" s="1">
        <v>0</v>
      </c>
      <c r="C8" s="13">
        <f t="shared" si="0"/>
        <v>0</v>
      </c>
    </row>
    <row r="9" spans="1:3">
      <c r="A9" t="s">
        <v>39</v>
      </c>
      <c r="B9" s="1">
        <v>0</v>
      </c>
      <c r="C9" s="13">
        <f t="shared" si="0"/>
        <v>0</v>
      </c>
    </row>
    <row r="10" spans="1:3">
      <c r="A10" s="6" t="s">
        <v>40</v>
      </c>
      <c r="B10" s="7">
        <v>0</v>
      </c>
      <c r="C10" s="13">
        <f>B10/63</f>
        <v>0</v>
      </c>
    </row>
    <row r="11" spans="1:3">
      <c r="A11" t="s">
        <v>41</v>
      </c>
      <c r="B11" s="1" t="s">
        <v>93</v>
      </c>
    </row>
    <row r="12" spans="1:3">
      <c r="A12" t="s">
        <v>30</v>
      </c>
      <c r="B12" s="1" t="s">
        <v>31</v>
      </c>
    </row>
    <row r="13" spans="1:3">
      <c r="A13" t="s">
        <v>42</v>
      </c>
      <c r="B13" s="1">
        <v>80</v>
      </c>
      <c r="C13" s="13">
        <f>B13/127</f>
        <v>0.62992125984251968</v>
      </c>
    </row>
    <row r="14" spans="1:3">
      <c r="A14" t="s">
        <v>43</v>
      </c>
      <c r="B14" s="1">
        <v>0</v>
      </c>
      <c r="C14" s="13">
        <f>B14/100</f>
        <v>0</v>
      </c>
    </row>
    <row r="15" spans="1:3">
      <c r="A15" t="s">
        <v>44</v>
      </c>
      <c r="B15" s="1">
        <v>0</v>
      </c>
      <c r="C15" s="13">
        <f t="shared" ref="C15:C30" si="1">B15/127</f>
        <v>0</v>
      </c>
    </row>
    <row r="16" spans="1:3">
      <c r="A16" t="s">
        <v>45</v>
      </c>
      <c r="B16" s="1">
        <v>32</v>
      </c>
      <c r="C16" s="13">
        <f t="shared" si="1"/>
        <v>0.25196850393700787</v>
      </c>
    </row>
    <row r="17" spans="1:3">
      <c r="A17" t="s">
        <v>46</v>
      </c>
      <c r="B17" s="1">
        <v>0</v>
      </c>
      <c r="C17" s="13">
        <f t="shared" si="1"/>
        <v>0</v>
      </c>
    </row>
    <row r="18" spans="1:3">
      <c r="A18" t="s">
        <v>47</v>
      </c>
      <c r="B18" s="1">
        <v>0</v>
      </c>
      <c r="C18" s="13">
        <f t="shared" si="1"/>
        <v>0</v>
      </c>
    </row>
    <row r="19" spans="1:3">
      <c r="A19" t="s">
        <v>48</v>
      </c>
      <c r="B19" s="1">
        <v>127</v>
      </c>
      <c r="C19" s="13">
        <f t="shared" si="1"/>
        <v>1</v>
      </c>
    </row>
    <row r="20" spans="1:3">
      <c r="A20" t="s">
        <v>49</v>
      </c>
      <c r="B20" s="1">
        <v>0</v>
      </c>
      <c r="C20" s="13">
        <f t="shared" si="1"/>
        <v>0</v>
      </c>
    </row>
    <row r="21" spans="1:3">
      <c r="A21" s="6" t="s">
        <v>50</v>
      </c>
      <c r="B21" s="7">
        <v>0</v>
      </c>
      <c r="C21" s="13">
        <f>B21/63</f>
        <v>0</v>
      </c>
    </row>
    <row r="22" spans="1:3">
      <c r="A22" t="s">
        <v>51</v>
      </c>
      <c r="B22" s="1">
        <v>127</v>
      </c>
      <c r="C22" s="13">
        <f t="shared" si="1"/>
        <v>1</v>
      </c>
    </row>
    <row r="23" spans="1:3">
      <c r="A23" t="s">
        <v>52</v>
      </c>
      <c r="B23" s="1">
        <v>23</v>
      </c>
      <c r="C23" s="13">
        <f t="shared" si="1"/>
        <v>0.18110236220472442</v>
      </c>
    </row>
    <row r="24" spans="1:3">
      <c r="A24" t="s">
        <v>53</v>
      </c>
      <c r="B24" s="1">
        <v>110</v>
      </c>
      <c r="C24" s="13">
        <f t="shared" si="1"/>
        <v>0.86614173228346458</v>
      </c>
    </row>
    <row r="25" spans="1:3">
      <c r="A25" t="s">
        <v>54</v>
      </c>
      <c r="B25" s="1">
        <v>67</v>
      </c>
      <c r="C25" s="13">
        <f t="shared" si="1"/>
        <v>0.52755905511811019</v>
      </c>
    </row>
    <row r="26" spans="1:3">
      <c r="A26" t="s">
        <v>55</v>
      </c>
      <c r="B26" s="1">
        <v>108</v>
      </c>
      <c r="C26" s="13">
        <f t="shared" si="1"/>
        <v>0.85039370078740162</v>
      </c>
    </row>
    <row r="27" spans="1:3">
      <c r="A27" t="s">
        <v>56</v>
      </c>
      <c r="B27" s="1">
        <v>117</v>
      </c>
      <c r="C27" s="13">
        <f t="shared" si="1"/>
        <v>0.92125984251968507</v>
      </c>
    </row>
    <row r="28" spans="1:3">
      <c r="A28" s="6" t="s">
        <v>57</v>
      </c>
      <c r="B28" s="7">
        <v>0</v>
      </c>
      <c r="C28" s="13">
        <f t="shared" si="1"/>
        <v>0</v>
      </c>
    </row>
    <row r="29" spans="1:3">
      <c r="A29" t="s">
        <v>58</v>
      </c>
      <c r="B29" s="1" t="s">
        <v>32</v>
      </c>
    </row>
    <row r="30" spans="1:3">
      <c r="A30" t="s">
        <v>59</v>
      </c>
      <c r="B30" s="1">
        <v>0</v>
      </c>
      <c r="C30" s="13">
        <f t="shared" si="1"/>
        <v>0</v>
      </c>
    </row>
    <row r="31" spans="1:3">
      <c r="A31" t="s">
        <v>60</v>
      </c>
      <c r="B31" s="1" t="b">
        <v>0</v>
      </c>
    </row>
    <row r="32" spans="1:3">
      <c r="A32" t="s">
        <v>61</v>
      </c>
      <c r="B32" s="1" t="s">
        <v>33</v>
      </c>
    </row>
    <row r="33" spans="1:3">
      <c r="A33" t="s">
        <v>62</v>
      </c>
      <c r="B33" s="1">
        <v>0</v>
      </c>
      <c r="C33" s="13">
        <f t="shared" ref="C33" si="2">B33/127</f>
        <v>0</v>
      </c>
    </row>
    <row r="34" spans="1:3">
      <c r="A34" t="s">
        <v>63</v>
      </c>
      <c r="B34" s="1" t="b">
        <v>0</v>
      </c>
    </row>
    <row r="35" spans="1:3">
      <c r="A35" t="s">
        <v>64</v>
      </c>
      <c r="B35" s="1">
        <v>0</v>
      </c>
      <c r="C35" s="13">
        <f>B35/63</f>
        <v>0</v>
      </c>
    </row>
    <row r="36" spans="1:3">
      <c r="A36" t="s">
        <v>65</v>
      </c>
      <c r="B36" s="1">
        <v>17</v>
      </c>
      <c r="C36" s="13">
        <f>B36/63</f>
        <v>0.26984126984126983</v>
      </c>
    </row>
    <row r="37" spans="1:3">
      <c r="A37" t="s">
        <v>66</v>
      </c>
      <c r="B37" s="1">
        <v>0</v>
      </c>
      <c r="C37" s="13">
        <f>B37/63</f>
        <v>0</v>
      </c>
    </row>
    <row r="38" spans="1:3">
      <c r="A38" s="6" t="s">
        <v>67</v>
      </c>
      <c r="B38" s="7">
        <v>28</v>
      </c>
      <c r="C38" s="13">
        <f>B38/63</f>
        <v>0.44444444444444442</v>
      </c>
    </row>
    <row r="39" spans="1:3">
      <c r="A39" t="s">
        <v>68</v>
      </c>
      <c r="B39" s="1" t="s">
        <v>32</v>
      </c>
    </row>
    <row r="40" spans="1:3">
      <c r="A40" t="s">
        <v>69</v>
      </c>
      <c r="B40" s="1">
        <v>97</v>
      </c>
      <c r="C40" s="13">
        <f t="shared" ref="C40" si="3">B40/127</f>
        <v>0.76377952755905509</v>
      </c>
    </row>
    <row r="41" spans="1:3">
      <c r="A41" t="s">
        <v>70</v>
      </c>
      <c r="B41" s="1" t="b">
        <v>0</v>
      </c>
    </row>
    <row r="42" spans="1:3">
      <c r="A42" t="s">
        <v>71</v>
      </c>
      <c r="B42" s="1" t="s">
        <v>33</v>
      </c>
    </row>
    <row r="43" spans="1:3">
      <c r="A43" t="s">
        <v>72</v>
      </c>
      <c r="B43" s="1">
        <v>26</v>
      </c>
      <c r="C43" s="13">
        <f>B43/63</f>
        <v>0.41269841269841268</v>
      </c>
    </row>
    <row r="44" spans="1:3">
      <c r="A44" t="s">
        <v>73</v>
      </c>
      <c r="B44" s="1">
        <v>0</v>
      </c>
      <c r="C44" s="13">
        <f>B44/63</f>
        <v>0</v>
      </c>
    </row>
    <row r="45" spans="1:3">
      <c r="A45" t="s">
        <v>74</v>
      </c>
      <c r="B45" s="1">
        <v>0</v>
      </c>
      <c r="C45" s="13">
        <f>B45/63</f>
        <v>0</v>
      </c>
    </row>
    <row r="46" spans="1:3">
      <c r="A46" s="6" t="s">
        <v>75</v>
      </c>
      <c r="B46" s="7">
        <v>0</v>
      </c>
      <c r="C46" s="13">
        <f>B46/63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B46" sqref="B46"/>
    </sheetView>
  </sheetViews>
  <sheetFormatPr defaultRowHeight="15"/>
  <cols>
    <col min="1" max="1" width="39.42578125" bestFit="1" customWidth="1"/>
    <col min="2" max="2" width="16.28515625" style="1" customWidth="1"/>
    <col min="3" max="3" width="13.42578125" customWidth="1"/>
  </cols>
  <sheetData>
    <row r="1" spans="1:3">
      <c r="A1" s="10" t="s">
        <v>79</v>
      </c>
      <c r="C1" s="11" t="s">
        <v>86</v>
      </c>
    </row>
    <row r="2" spans="1:3" s="4" customFormat="1" ht="15.75">
      <c r="A2" s="4" t="s">
        <v>76</v>
      </c>
      <c r="B2" s="5" t="s">
        <v>87</v>
      </c>
    </row>
    <row r="3" spans="1:3" s="2" customFormat="1">
      <c r="A3" s="8" t="s">
        <v>77</v>
      </c>
      <c r="B3" s="9" t="s">
        <v>28</v>
      </c>
    </row>
    <row r="4" spans="1:3">
      <c r="A4" t="s">
        <v>34</v>
      </c>
      <c r="B4" s="1">
        <v>0</v>
      </c>
      <c r="C4" s="13">
        <f>B4/24</f>
        <v>0</v>
      </c>
    </row>
    <row r="5" spans="1:3">
      <c r="A5" t="s">
        <v>35</v>
      </c>
      <c r="B5" s="1">
        <v>-7</v>
      </c>
      <c r="C5" s="13">
        <f>B5/50</f>
        <v>-0.14000000000000001</v>
      </c>
    </row>
    <row r="6" spans="1:3">
      <c r="A6" t="s">
        <v>36</v>
      </c>
      <c r="B6" s="1">
        <v>0</v>
      </c>
      <c r="C6" s="13">
        <f t="shared" ref="C6:C9" si="0">B6/127</f>
        <v>0</v>
      </c>
    </row>
    <row r="7" spans="1:3">
      <c r="A7" t="s">
        <v>37</v>
      </c>
      <c r="B7" s="1">
        <v>0</v>
      </c>
      <c r="C7" s="13">
        <f t="shared" si="0"/>
        <v>0</v>
      </c>
    </row>
    <row r="8" spans="1:3">
      <c r="A8" t="s">
        <v>38</v>
      </c>
      <c r="B8" s="1">
        <v>0</v>
      </c>
      <c r="C8" s="13">
        <f t="shared" si="0"/>
        <v>0</v>
      </c>
    </row>
    <row r="9" spans="1:3">
      <c r="A9" t="s">
        <v>39</v>
      </c>
      <c r="B9" s="1">
        <v>0</v>
      </c>
      <c r="C9" s="13">
        <f t="shared" si="0"/>
        <v>0</v>
      </c>
    </row>
    <row r="10" spans="1:3">
      <c r="A10" s="6" t="s">
        <v>40</v>
      </c>
      <c r="B10" s="7">
        <v>0</v>
      </c>
      <c r="C10" s="13">
        <f>B10/63</f>
        <v>0</v>
      </c>
    </row>
    <row r="11" spans="1:3">
      <c r="A11" t="s">
        <v>41</v>
      </c>
      <c r="B11" s="1" t="s">
        <v>29</v>
      </c>
    </row>
    <row r="12" spans="1:3">
      <c r="A12" t="s">
        <v>30</v>
      </c>
      <c r="B12" s="1" t="s">
        <v>31</v>
      </c>
    </row>
    <row r="13" spans="1:3">
      <c r="A13" t="s">
        <v>42</v>
      </c>
      <c r="B13" s="1">
        <v>100</v>
      </c>
      <c r="C13" s="13">
        <f>B13/127</f>
        <v>0.78740157480314965</v>
      </c>
    </row>
    <row r="14" spans="1:3">
      <c r="A14" t="s">
        <v>43</v>
      </c>
      <c r="B14" s="1">
        <v>80</v>
      </c>
      <c r="C14" s="13">
        <f>B14/100</f>
        <v>0.8</v>
      </c>
    </row>
    <row r="15" spans="1:3">
      <c r="A15" t="s">
        <v>44</v>
      </c>
      <c r="B15" s="1">
        <v>0</v>
      </c>
      <c r="C15" s="13">
        <f t="shared" ref="C15:C30" si="1">B15/127</f>
        <v>0</v>
      </c>
    </row>
    <row r="16" spans="1:3">
      <c r="A16" t="s">
        <v>45</v>
      </c>
      <c r="B16" s="1">
        <v>47</v>
      </c>
      <c r="C16" s="13">
        <f t="shared" si="1"/>
        <v>0.37007874015748032</v>
      </c>
    </row>
    <row r="17" spans="1:3">
      <c r="A17" t="s">
        <v>46</v>
      </c>
      <c r="B17" s="1">
        <v>52</v>
      </c>
      <c r="C17" s="13">
        <f t="shared" si="1"/>
        <v>0.40944881889763779</v>
      </c>
    </row>
    <row r="18" spans="1:3">
      <c r="A18" t="s">
        <v>47</v>
      </c>
      <c r="B18" s="1">
        <v>50</v>
      </c>
      <c r="C18" s="13">
        <f t="shared" si="1"/>
        <v>0.39370078740157483</v>
      </c>
    </row>
    <row r="19" spans="1:3">
      <c r="A19" t="s">
        <v>48</v>
      </c>
      <c r="B19" s="1">
        <v>121</v>
      </c>
      <c r="C19" s="13">
        <f t="shared" si="1"/>
        <v>0.952755905511811</v>
      </c>
    </row>
    <row r="20" spans="1:3">
      <c r="A20" t="s">
        <v>49</v>
      </c>
      <c r="B20" s="1">
        <v>23</v>
      </c>
      <c r="C20" s="13">
        <f t="shared" si="1"/>
        <v>0.18110236220472442</v>
      </c>
    </row>
    <row r="21" spans="1:3">
      <c r="A21" s="6" t="s">
        <v>50</v>
      </c>
      <c r="B21" s="7">
        <v>-14</v>
      </c>
      <c r="C21" s="13">
        <f>B21/63</f>
        <v>-0.22222222222222221</v>
      </c>
    </row>
    <row r="22" spans="1:3">
      <c r="A22" t="s">
        <v>51</v>
      </c>
      <c r="B22" s="1">
        <v>102</v>
      </c>
      <c r="C22" s="13">
        <f t="shared" si="1"/>
        <v>0.80314960629921262</v>
      </c>
    </row>
    <row r="23" spans="1:3">
      <c r="A23" t="s">
        <v>52</v>
      </c>
      <c r="B23" s="1">
        <v>23</v>
      </c>
      <c r="C23" s="13">
        <f t="shared" si="1"/>
        <v>0.18110236220472442</v>
      </c>
    </row>
    <row r="24" spans="1:3">
      <c r="A24" t="s">
        <v>53</v>
      </c>
      <c r="B24" s="1">
        <v>110</v>
      </c>
      <c r="C24" s="13">
        <f t="shared" si="1"/>
        <v>0.86614173228346458</v>
      </c>
    </row>
    <row r="25" spans="1:3">
      <c r="A25" t="s">
        <v>54</v>
      </c>
      <c r="B25" s="1">
        <v>67</v>
      </c>
      <c r="C25" s="13">
        <f t="shared" si="1"/>
        <v>0.52755905511811019</v>
      </c>
    </row>
    <row r="26" spans="1:3">
      <c r="A26" t="s">
        <v>55</v>
      </c>
      <c r="B26" s="1">
        <v>108</v>
      </c>
      <c r="C26" s="13">
        <f t="shared" si="1"/>
        <v>0.85039370078740162</v>
      </c>
    </row>
    <row r="27" spans="1:3">
      <c r="A27" t="s">
        <v>56</v>
      </c>
      <c r="B27" s="1">
        <v>92</v>
      </c>
      <c r="C27" s="13">
        <f t="shared" si="1"/>
        <v>0.72440944881889768</v>
      </c>
    </row>
    <row r="28" spans="1:3">
      <c r="A28" s="6" t="s">
        <v>57</v>
      </c>
      <c r="B28" s="7">
        <v>0</v>
      </c>
      <c r="C28" s="13">
        <f t="shared" si="1"/>
        <v>0</v>
      </c>
    </row>
    <row r="29" spans="1:3">
      <c r="A29" t="s">
        <v>58</v>
      </c>
      <c r="B29" s="1" t="s">
        <v>32</v>
      </c>
    </row>
    <row r="30" spans="1:3">
      <c r="A30" t="s">
        <v>59</v>
      </c>
      <c r="B30" s="1">
        <v>0</v>
      </c>
      <c r="C30" s="13">
        <f t="shared" si="1"/>
        <v>0</v>
      </c>
    </row>
    <row r="31" spans="1:3">
      <c r="A31" t="s">
        <v>60</v>
      </c>
      <c r="B31" s="1" t="b">
        <v>0</v>
      </c>
    </row>
    <row r="32" spans="1:3">
      <c r="A32" t="s">
        <v>61</v>
      </c>
      <c r="B32" s="1" t="s">
        <v>33</v>
      </c>
    </row>
    <row r="33" spans="1:3">
      <c r="A33" t="s">
        <v>62</v>
      </c>
      <c r="B33" s="1">
        <v>0</v>
      </c>
      <c r="C33" s="13">
        <f t="shared" ref="C33" si="2">B33/127</f>
        <v>0</v>
      </c>
    </row>
    <row r="34" spans="1:3">
      <c r="A34" t="s">
        <v>63</v>
      </c>
      <c r="B34" s="1" t="b">
        <v>0</v>
      </c>
    </row>
    <row r="35" spans="1:3">
      <c r="A35" t="s">
        <v>64</v>
      </c>
      <c r="B35" s="1">
        <v>0</v>
      </c>
      <c r="C35" s="13">
        <f>B35/63</f>
        <v>0</v>
      </c>
    </row>
    <row r="36" spans="1:3">
      <c r="A36" t="s">
        <v>65</v>
      </c>
      <c r="B36" s="1">
        <v>17</v>
      </c>
      <c r="C36" s="13">
        <f>B36/63</f>
        <v>0.26984126984126983</v>
      </c>
    </row>
    <row r="37" spans="1:3">
      <c r="A37" t="s">
        <v>66</v>
      </c>
      <c r="B37" s="1">
        <v>0</v>
      </c>
      <c r="C37" s="13">
        <f>B37/63</f>
        <v>0</v>
      </c>
    </row>
    <row r="38" spans="1:3">
      <c r="A38" s="6" t="s">
        <v>67</v>
      </c>
      <c r="B38" s="7">
        <v>28</v>
      </c>
      <c r="C38" s="13">
        <f>B38/63</f>
        <v>0.44444444444444442</v>
      </c>
    </row>
    <row r="39" spans="1:3">
      <c r="A39" t="s">
        <v>68</v>
      </c>
      <c r="B39" s="1" t="s">
        <v>32</v>
      </c>
    </row>
    <row r="40" spans="1:3">
      <c r="A40" t="s">
        <v>69</v>
      </c>
      <c r="B40" s="1">
        <v>97</v>
      </c>
      <c r="C40" s="13">
        <f t="shared" ref="C40" si="3">B40/127</f>
        <v>0.76377952755905509</v>
      </c>
    </row>
    <row r="41" spans="1:3">
      <c r="A41" t="s">
        <v>70</v>
      </c>
      <c r="B41" s="1" t="b">
        <v>0</v>
      </c>
    </row>
    <row r="42" spans="1:3">
      <c r="A42" t="s">
        <v>71</v>
      </c>
      <c r="B42" s="1" t="s">
        <v>33</v>
      </c>
    </row>
    <row r="43" spans="1:3">
      <c r="A43" t="s">
        <v>72</v>
      </c>
      <c r="B43" s="1">
        <v>26</v>
      </c>
      <c r="C43" s="13">
        <f>B43/63</f>
        <v>0.41269841269841268</v>
      </c>
    </row>
    <row r="44" spans="1:3">
      <c r="A44" t="s">
        <v>73</v>
      </c>
      <c r="B44" s="1">
        <v>0</v>
      </c>
      <c r="C44" s="13">
        <f>B44/63</f>
        <v>0</v>
      </c>
    </row>
    <row r="45" spans="1:3">
      <c r="A45" t="s">
        <v>74</v>
      </c>
      <c r="B45" s="1">
        <v>0</v>
      </c>
      <c r="C45" s="13">
        <f>B45/63</f>
        <v>0</v>
      </c>
    </row>
    <row r="46" spans="1:3">
      <c r="A46" s="6" t="s">
        <v>75</v>
      </c>
      <c r="B46" s="7">
        <v>0</v>
      </c>
      <c r="C46" s="13">
        <f>B46/63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A2" sqref="A2"/>
    </sheetView>
  </sheetViews>
  <sheetFormatPr defaultRowHeight="15"/>
  <cols>
    <col min="1" max="1" width="39.42578125" bestFit="1" customWidth="1"/>
    <col min="2" max="2" width="16.28515625" style="1" customWidth="1"/>
    <col min="3" max="3" width="13.42578125" customWidth="1"/>
  </cols>
  <sheetData>
    <row r="1" spans="1:3">
      <c r="A1" s="10" t="s">
        <v>80</v>
      </c>
      <c r="C1" s="11" t="s">
        <v>86</v>
      </c>
    </row>
    <row r="2" spans="1:3" s="4" customFormat="1" ht="15.75">
      <c r="A2" s="4" t="s">
        <v>76</v>
      </c>
      <c r="B2" s="5" t="s">
        <v>102</v>
      </c>
    </row>
    <row r="3" spans="1:3" s="2" customFormat="1">
      <c r="A3" s="8" t="s">
        <v>77</v>
      </c>
      <c r="B3" s="9" t="s">
        <v>103</v>
      </c>
      <c r="C3" s="2" t="s">
        <v>104</v>
      </c>
    </row>
    <row r="4" spans="1:3">
      <c r="A4" t="s">
        <v>34</v>
      </c>
      <c r="B4" s="1">
        <v>0</v>
      </c>
      <c r="C4" s="13">
        <f>B4/24</f>
        <v>0</v>
      </c>
    </row>
    <row r="5" spans="1:3">
      <c r="A5" t="s">
        <v>35</v>
      </c>
      <c r="B5" s="1">
        <v>0</v>
      </c>
      <c r="C5" s="13">
        <f>B5/50</f>
        <v>0</v>
      </c>
    </row>
    <row r="6" spans="1:3">
      <c r="A6" t="s">
        <v>36</v>
      </c>
      <c r="B6" s="1">
        <v>127</v>
      </c>
      <c r="C6" s="13">
        <f t="shared" ref="C6:C9" si="0">B6/127</f>
        <v>1</v>
      </c>
    </row>
    <row r="7" spans="1:3">
      <c r="A7" t="s">
        <v>37</v>
      </c>
      <c r="B7" s="1">
        <v>81</v>
      </c>
      <c r="C7" s="13">
        <f t="shared" si="0"/>
        <v>0.63779527559055116</v>
      </c>
    </row>
    <row r="8" spans="1:3">
      <c r="A8" t="s">
        <v>38</v>
      </c>
      <c r="B8" s="1">
        <v>0</v>
      </c>
      <c r="C8" s="13">
        <f t="shared" si="0"/>
        <v>0</v>
      </c>
    </row>
    <row r="9" spans="1:3">
      <c r="A9" t="s">
        <v>39</v>
      </c>
      <c r="B9" s="1">
        <v>0</v>
      </c>
      <c r="C9" s="13">
        <f t="shared" si="0"/>
        <v>0</v>
      </c>
    </row>
    <row r="10" spans="1:3">
      <c r="A10" s="6" t="s">
        <v>40</v>
      </c>
      <c r="B10" s="7">
        <v>0</v>
      </c>
      <c r="C10" s="13">
        <f>B10/63</f>
        <v>0</v>
      </c>
    </row>
    <row r="11" spans="1:3">
      <c r="A11" t="s">
        <v>41</v>
      </c>
      <c r="B11" s="1" t="s">
        <v>29</v>
      </c>
    </row>
    <row r="12" spans="1:3">
      <c r="A12" t="s">
        <v>30</v>
      </c>
      <c r="B12" s="1" t="s">
        <v>31</v>
      </c>
    </row>
    <row r="13" spans="1:3">
      <c r="A13" t="s">
        <v>42</v>
      </c>
      <c r="B13" s="1">
        <v>89</v>
      </c>
      <c r="C13" s="13">
        <f>B13/127</f>
        <v>0.70078740157480313</v>
      </c>
    </row>
    <row r="14" spans="1:3">
      <c r="A14" t="s">
        <v>43</v>
      </c>
      <c r="B14" s="1">
        <v>40</v>
      </c>
      <c r="C14" s="13">
        <f>B14/100</f>
        <v>0.4</v>
      </c>
    </row>
    <row r="15" spans="1:3">
      <c r="A15" t="s">
        <v>44</v>
      </c>
      <c r="B15" s="1">
        <v>0</v>
      </c>
      <c r="C15" s="13">
        <f t="shared" ref="C15:C30" si="1">B15/127</f>
        <v>0</v>
      </c>
    </row>
    <row r="16" spans="1:3">
      <c r="A16" t="s">
        <v>45</v>
      </c>
      <c r="B16" s="1">
        <v>89</v>
      </c>
      <c r="C16" s="13">
        <f t="shared" si="1"/>
        <v>0.70078740157480313</v>
      </c>
    </row>
    <row r="17" spans="1:3">
      <c r="A17" t="s">
        <v>46</v>
      </c>
      <c r="B17" s="1">
        <v>28</v>
      </c>
      <c r="C17" s="13">
        <f t="shared" si="1"/>
        <v>0.22047244094488189</v>
      </c>
    </row>
    <row r="18" spans="1:3">
      <c r="A18" t="s">
        <v>47</v>
      </c>
      <c r="B18" s="1">
        <v>0</v>
      </c>
      <c r="C18" s="13">
        <f t="shared" si="1"/>
        <v>0</v>
      </c>
    </row>
    <row r="19" spans="1:3">
      <c r="A19" t="s">
        <v>48</v>
      </c>
      <c r="B19" s="1">
        <v>127</v>
      </c>
      <c r="C19" s="13">
        <f t="shared" si="1"/>
        <v>1</v>
      </c>
    </row>
    <row r="20" spans="1:3">
      <c r="A20" t="s">
        <v>49</v>
      </c>
      <c r="B20" s="1">
        <v>0</v>
      </c>
      <c r="C20" s="13">
        <f t="shared" si="1"/>
        <v>0</v>
      </c>
    </row>
    <row r="21" spans="1:3">
      <c r="A21" s="6" t="s">
        <v>50</v>
      </c>
      <c r="B21" s="7">
        <v>0</v>
      </c>
      <c r="C21" s="13">
        <f>B21/63</f>
        <v>0</v>
      </c>
    </row>
    <row r="22" spans="1:3">
      <c r="A22" t="s">
        <v>51</v>
      </c>
      <c r="B22" s="1">
        <v>94</v>
      </c>
      <c r="C22" s="13">
        <f t="shared" si="1"/>
        <v>0.74015748031496065</v>
      </c>
    </row>
    <row r="23" spans="1:3">
      <c r="A23" t="s">
        <v>52</v>
      </c>
      <c r="B23" s="1">
        <v>23</v>
      </c>
      <c r="C23" s="13">
        <f t="shared" si="1"/>
        <v>0.18110236220472442</v>
      </c>
    </row>
    <row r="24" spans="1:3">
      <c r="A24" t="s">
        <v>53</v>
      </c>
      <c r="B24" s="1">
        <v>58</v>
      </c>
      <c r="C24" s="13">
        <f t="shared" si="1"/>
        <v>0.45669291338582679</v>
      </c>
    </row>
    <row r="25" spans="1:3">
      <c r="A25" t="s">
        <v>54</v>
      </c>
      <c r="B25" s="1">
        <v>8</v>
      </c>
      <c r="C25" s="13">
        <f t="shared" si="1"/>
        <v>6.2992125984251968E-2</v>
      </c>
    </row>
    <row r="26" spans="1:3">
      <c r="A26" t="s">
        <v>55</v>
      </c>
      <c r="B26" s="1">
        <v>127</v>
      </c>
      <c r="C26" s="13">
        <f t="shared" si="1"/>
        <v>1</v>
      </c>
    </row>
    <row r="27" spans="1:3">
      <c r="A27" t="s">
        <v>56</v>
      </c>
      <c r="B27" s="1">
        <v>51</v>
      </c>
      <c r="C27" s="13">
        <f t="shared" si="1"/>
        <v>0.40157480314960631</v>
      </c>
    </row>
    <row r="28" spans="1:3">
      <c r="A28" s="6" t="s">
        <v>57</v>
      </c>
      <c r="B28" s="7">
        <v>0</v>
      </c>
      <c r="C28" s="13">
        <f t="shared" si="1"/>
        <v>0</v>
      </c>
    </row>
    <row r="29" spans="1:3">
      <c r="A29" t="s">
        <v>58</v>
      </c>
      <c r="B29" s="1" t="s">
        <v>105</v>
      </c>
    </row>
    <row r="30" spans="1:3">
      <c r="A30" t="s">
        <v>59</v>
      </c>
      <c r="B30" s="1">
        <v>104</v>
      </c>
      <c r="C30" s="13">
        <f t="shared" si="1"/>
        <v>0.81889763779527558</v>
      </c>
    </row>
    <row r="31" spans="1:3">
      <c r="A31" t="s">
        <v>60</v>
      </c>
      <c r="B31" s="1" t="b">
        <v>0</v>
      </c>
    </row>
    <row r="32" spans="1:3">
      <c r="A32" t="s">
        <v>61</v>
      </c>
      <c r="B32" s="1" t="s">
        <v>33</v>
      </c>
    </row>
    <row r="33" spans="1:3">
      <c r="A33" t="s">
        <v>62</v>
      </c>
      <c r="B33" s="1">
        <v>87</v>
      </c>
      <c r="C33" s="13">
        <f t="shared" ref="C33" si="2">B33/127</f>
        <v>0.68503937007874016</v>
      </c>
    </row>
    <row r="34" spans="1:3">
      <c r="A34" t="s">
        <v>63</v>
      </c>
      <c r="B34" s="1" t="b">
        <v>0</v>
      </c>
    </row>
    <row r="35" spans="1:3">
      <c r="A35" t="s">
        <v>64</v>
      </c>
      <c r="B35" s="1">
        <v>0</v>
      </c>
      <c r="C35" s="13">
        <f>B35/63</f>
        <v>0</v>
      </c>
    </row>
    <row r="36" spans="1:3">
      <c r="A36" t="s">
        <v>65</v>
      </c>
      <c r="B36" s="1">
        <v>61</v>
      </c>
      <c r="C36" s="13">
        <f>B36/63</f>
        <v>0.96825396825396826</v>
      </c>
    </row>
    <row r="37" spans="1:3">
      <c r="A37" t="s">
        <v>66</v>
      </c>
      <c r="B37" s="1">
        <v>0</v>
      </c>
      <c r="C37" s="13">
        <f>B37/63</f>
        <v>0</v>
      </c>
    </row>
    <row r="38" spans="1:3">
      <c r="A38" s="6" t="s">
        <v>67</v>
      </c>
      <c r="B38" s="7">
        <v>0</v>
      </c>
      <c r="C38" s="13">
        <f>B38/63</f>
        <v>0</v>
      </c>
    </row>
    <row r="39" spans="1:3">
      <c r="A39" t="s">
        <v>68</v>
      </c>
      <c r="B39" s="1" t="s">
        <v>32</v>
      </c>
    </row>
    <row r="40" spans="1:3">
      <c r="A40" t="s">
        <v>69</v>
      </c>
      <c r="B40" s="1">
        <v>97</v>
      </c>
      <c r="C40" s="13">
        <f t="shared" ref="C40" si="3">B40/127</f>
        <v>0.76377952755905509</v>
      </c>
    </row>
    <row r="41" spans="1:3">
      <c r="A41" t="s">
        <v>70</v>
      </c>
      <c r="B41" s="1" t="b">
        <v>0</v>
      </c>
    </row>
    <row r="42" spans="1:3">
      <c r="A42" t="s">
        <v>71</v>
      </c>
      <c r="B42" s="1" t="s">
        <v>33</v>
      </c>
    </row>
    <row r="43" spans="1:3">
      <c r="A43" t="s">
        <v>72</v>
      </c>
      <c r="B43" s="1">
        <v>26</v>
      </c>
      <c r="C43" s="13">
        <f>B43/63</f>
        <v>0.41269841269841268</v>
      </c>
    </row>
    <row r="44" spans="1:3">
      <c r="A44" t="s">
        <v>73</v>
      </c>
      <c r="B44" s="1">
        <v>0</v>
      </c>
      <c r="C44" s="13">
        <f>B44/63</f>
        <v>0</v>
      </c>
    </row>
    <row r="45" spans="1:3">
      <c r="A45" t="s">
        <v>74</v>
      </c>
      <c r="B45" s="1">
        <v>0</v>
      </c>
      <c r="C45" s="13">
        <f>B45/63</f>
        <v>0</v>
      </c>
    </row>
    <row r="46" spans="1:3">
      <c r="A46" s="6" t="s">
        <v>75</v>
      </c>
      <c r="B46" s="7">
        <v>0</v>
      </c>
      <c r="C46" s="13">
        <f>B46/63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6" sqref="B16"/>
    </sheetView>
  </sheetViews>
  <sheetFormatPr defaultRowHeight="15"/>
  <sheetData>
    <row r="1" spans="1:6">
      <c r="A1" s="2" t="s">
        <v>94</v>
      </c>
      <c r="B1" s="2" t="s">
        <v>90</v>
      </c>
    </row>
    <row r="2" spans="1:6">
      <c r="B2" s="14" t="s">
        <v>98</v>
      </c>
      <c r="C2" s="14" t="s">
        <v>99</v>
      </c>
      <c r="D2" s="14" t="s">
        <v>100</v>
      </c>
      <c r="E2" s="14" t="s">
        <v>101</v>
      </c>
    </row>
    <row r="3" spans="1:6">
      <c r="A3" t="s">
        <v>95</v>
      </c>
      <c r="B3">
        <v>13</v>
      </c>
      <c r="C3">
        <v>12</v>
      </c>
      <c r="D3">
        <v>11</v>
      </c>
      <c r="E3">
        <v>16</v>
      </c>
    </row>
    <row r="5" spans="1:6">
      <c r="A5" s="2" t="s">
        <v>94</v>
      </c>
      <c r="B5" s="2" t="s">
        <v>96</v>
      </c>
      <c r="C5" s="2"/>
    </row>
    <row r="6" spans="1:6">
      <c r="B6" s="14" t="s">
        <v>98</v>
      </c>
      <c r="C6" s="14" t="s">
        <v>99</v>
      </c>
      <c r="D6" s="14" t="s">
        <v>100</v>
      </c>
      <c r="E6" s="14" t="s">
        <v>101</v>
      </c>
    </row>
    <row r="7" spans="1:6">
      <c r="A7" t="s">
        <v>95</v>
      </c>
      <c r="B7">
        <v>70</v>
      </c>
      <c r="C7">
        <v>64</v>
      </c>
      <c r="D7">
        <v>6</v>
      </c>
      <c r="E7">
        <v>96</v>
      </c>
      <c r="F7">
        <v>2</v>
      </c>
    </row>
    <row r="9" spans="1:6">
      <c r="A9" s="2" t="s">
        <v>94</v>
      </c>
      <c r="B9" s="2" t="s">
        <v>97</v>
      </c>
    </row>
    <row r="10" spans="1:6">
      <c r="B10" s="14" t="s">
        <v>98</v>
      </c>
      <c r="C10" s="14" t="s">
        <v>99</v>
      </c>
      <c r="D10" s="14" t="s">
        <v>100</v>
      </c>
      <c r="E10" s="14" t="s">
        <v>101</v>
      </c>
    </row>
    <row r="11" spans="1:6">
      <c r="A11" t="s">
        <v>95</v>
      </c>
      <c r="B11">
        <v>89</v>
      </c>
      <c r="C11">
        <v>65</v>
      </c>
      <c r="D11">
        <v>1</v>
      </c>
      <c r="E11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Patch</vt:lpstr>
      <vt:lpstr>TONE 1</vt:lpstr>
      <vt:lpstr>TONE 2</vt:lpstr>
      <vt:lpstr>TONE 3</vt:lpstr>
      <vt:lpstr>FX</vt:lpstr>
    </vt:vector>
  </TitlesOfParts>
  <Company>Edgewords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 Millichamp</dc:creator>
  <cp:lastModifiedBy>Tom A Millichamp</cp:lastModifiedBy>
  <dcterms:created xsi:type="dcterms:W3CDTF">2011-05-23T11:34:59Z</dcterms:created>
  <dcterms:modified xsi:type="dcterms:W3CDTF">2011-05-26T12:13:01Z</dcterms:modified>
</cp:coreProperties>
</file>